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<sst xmlns="http://schemas.openxmlformats.org/spreadsheetml/2006/main" count="44" uniqueCount="36">
  <si>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в том числе:</t>
  </si>
  <si>
    <t>Плата за текущий ремонт общего имущества дома</t>
  </si>
  <si>
    <t>Плата за содержание общего имущества дома</t>
  </si>
  <si>
    <t>Всего,              в том числе:</t>
  </si>
  <si>
    <t>по жилфонду, находящемуся в управлении ООО "Управляющая компания"</t>
  </si>
  <si>
    <t xml:space="preserve">Структура платы </t>
  </si>
  <si>
    <t>Генеральный директор ООО "Управляющая компания"</t>
  </si>
  <si>
    <t>В.А. Дергачёв</t>
  </si>
  <si>
    <t xml:space="preserve">К= </t>
  </si>
  <si>
    <t>за содержание и текущий ремонт общего имущества многоквартирного жилого дома с 1 кв.м. общей площади квартир</t>
  </si>
  <si>
    <t>Услуги по управлению и обслужи-ванию жилфонда</t>
  </si>
  <si>
    <t>Услуги учётно-регистра-ционного отдела</t>
  </si>
  <si>
    <t xml:space="preserve">Техобслу-живание фасадных и внутри-подъездных газовых сетей </t>
  </si>
  <si>
    <t>Услуги банка по сбору платежей населения</t>
  </si>
  <si>
    <t>Единый налог при УСН</t>
  </si>
  <si>
    <t>Расходы по техническому обслуживанию газового оборудования общежитий</t>
  </si>
  <si>
    <t>Услуги круглосу-точной аварийно-диспет-черской службы</t>
  </si>
  <si>
    <t xml:space="preserve"> - Многоэтажные капитальные дома с лифтом, имеющие все виды благоустройства (кроме мусоропровода).</t>
  </si>
  <si>
    <t xml:space="preserve"> - Многоэтажные капитальные дома (общежития) с лифтом, имеющие  все виды благоустройства (кроме мусоропровода), с электроплитами.</t>
  </si>
  <si>
    <t xml:space="preserve"> - Многоэтажные капитальные дома (общежития) с лифтом, имеющие  все виды благоустройства (кроме лифта и мусоропровода), с дополнительной услугой по техническому обслуживанию и текущему ремонту газовых плит на общей кухне.</t>
  </si>
  <si>
    <t xml:space="preserve"> - Многоэтажные капитальные дома, имеющие  все виды благоустройства, кроме лифта и мусоропровода.</t>
  </si>
  <si>
    <t xml:space="preserve"> - Капитальные дома (малоэтажные), имеющие  все виды благоустройства (кроме лифта и мусоропровода), без санитарной уборки мест общего пользования.</t>
  </si>
  <si>
    <t xml:space="preserve"> - Многоэтажные капитальные дома (общежития), имеющие  все виды благоустройства (кроме лифта и мусоропровода), с электроплитами.</t>
  </si>
  <si>
    <t xml:space="preserve"> - Капитальные  дома, имеющие не все виды благоустройства (отсутствие центрального отопления, ГВС и ванн, при наличии водоснабжения и канализации).</t>
  </si>
  <si>
    <t xml:space="preserve"> - Капитальные дома (малоэтажные), имеющие не все виды благоустройства (отсутствие центрального отопления, ГВС и ванн, при наличии водоснабжения и канализации), без санитарной уборки мест общего пользования.</t>
  </si>
  <si>
    <t xml:space="preserve"> - Капитальные дома (общежития), имеющие не все виды благоустройства (отсутствие центрального отопления, ГВС и ванн, при наличии водоснабжения и канализации), с электроплитами.</t>
  </si>
  <si>
    <t>Плата за техобслу-живание и содержание лифтового хозяйства</t>
  </si>
  <si>
    <t>Текущее содержание жилфонда</t>
  </si>
  <si>
    <t>Услуги отдела начисления платежей</t>
  </si>
  <si>
    <t>Плата за содержание и текущий ремонт 1 кв.м. общей площади квартир</t>
  </si>
  <si>
    <t>Обслуживание приборов учёта коммунальных ресурсов</t>
  </si>
  <si>
    <t>Санитарная уборка мест общего пользо-вания</t>
  </si>
  <si>
    <t>СЭС, пожарн безоп., претенз. работа</t>
  </si>
  <si>
    <t>Коэф-фициент благоус-тройства    ( К=)</t>
  </si>
  <si>
    <r>
      <t>(с учётом видов благоустройства жилищного фонда)  в</t>
    </r>
    <r>
      <rPr>
        <b/>
        <sz val="14"/>
        <rFont val="Arial"/>
        <family val="2"/>
      </rPr>
      <t xml:space="preserve"> 2012 году</t>
    </r>
  </si>
  <si>
    <t>Приложение 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</si>
</sst>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%"/>
  </numFmts>
  <fonts count="47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i/>
      <sz val="15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right" wrapText="1"/>
    </xf>
    <xf numFmtId="0" fontId="1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R2" sqref="R2"/>
    </sheetView>
  </sheetViews>
  <sheetFormatPr defaultColWidth="9.140625" defaultRowHeight="12.75"/>
  <cols>
    <col min="1" max="1" width="9.7109375" style="0" customWidth="1"/>
    <col min="2" max="2" width="13.7109375" style="0" customWidth="1"/>
    <col min="3" max="3" width="10.8515625" style="0" customWidth="1"/>
    <col min="4" max="4" width="8.00390625" style="0" customWidth="1"/>
    <col min="5" max="5" width="9.57421875" style="0" customWidth="1"/>
    <col min="6" max="6" width="9.8515625" style="0" customWidth="1"/>
    <col min="7" max="7" width="9.28125" style="0" customWidth="1"/>
    <col min="8" max="8" width="7.8515625" style="0" customWidth="1"/>
    <col min="9" max="9" width="9.7109375" style="0" customWidth="1"/>
    <col min="10" max="10" width="9.57421875" style="0" customWidth="1"/>
    <col min="11" max="11" width="11.8515625" style="0" customWidth="1"/>
    <col min="12" max="12" width="9.7109375" style="0" customWidth="1"/>
    <col min="13" max="13" width="11.7109375" style="0" customWidth="1"/>
    <col min="14" max="14" width="8.28125" style="0" customWidth="1"/>
    <col min="15" max="15" width="8.7109375" style="0" customWidth="1"/>
    <col min="16" max="16" width="6.140625" style="0" customWidth="1"/>
    <col min="17" max="17" width="7.57421875" style="0" customWidth="1"/>
    <col min="18" max="18" width="6.7109375" style="0" customWidth="1"/>
    <col min="19" max="19" width="8.140625" style="0" customWidth="1"/>
    <col min="20" max="20" width="10.57421875" style="0" bestFit="1" customWidth="1"/>
  </cols>
  <sheetData>
    <row r="1" ht="12.75">
      <c r="M1" t="s">
        <v>35</v>
      </c>
    </row>
    <row r="2" spans="1:17" ht="18.75" customHeight="1">
      <c r="A2" s="27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1.75" customHeight="1">
      <c r="A3" s="27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22.5" customHeight="1">
      <c r="A4" s="27" t="s">
        <v>34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23.25" customHeight="1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ht="6.75" customHeight="1"/>
    <row r="7" spans="1:17" ht="12.75">
      <c r="A7" s="28" t="s">
        <v>33</v>
      </c>
      <c r="B7" s="29" t="s">
        <v>29</v>
      </c>
      <c r="C7" s="30" t="s"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</row>
    <row r="8" spans="1:17" ht="14.25" customHeight="1">
      <c r="A8" s="28"/>
      <c r="B8" s="29"/>
      <c r="C8" s="33" t="s">
        <v>1</v>
      </c>
      <c r="D8" s="35" t="s">
        <v>2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1:17" ht="78.75">
      <c r="A9" s="28"/>
      <c r="B9" s="29"/>
      <c r="C9" s="34"/>
      <c r="D9" s="24" t="s">
        <v>3</v>
      </c>
      <c r="E9" s="1" t="s">
        <v>27</v>
      </c>
      <c r="F9" s="1" t="s">
        <v>10</v>
      </c>
      <c r="G9" s="1" t="s">
        <v>28</v>
      </c>
      <c r="H9" s="1" t="s">
        <v>11</v>
      </c>
      <c r="I9" s="1" t="s">
        <v>31</v>
      </c>
      <c r="J9" s="1" t="s">
        <v>26</v>
      </c>
      <c r="K9" s="1" t="s">
        <v>15</v>
      </c>
      <c r="L9" s="1" t="s">
        <v>12</v>
      </c>
      <c r="M9" s="1" t="s">
        <v>30</v>
      </c>
      <c r="N9" s="1" t="s">
        <v>16</v>
      </c>
      <c r="O9" s="1" t="s">
        <v>13</v>
      </c>
      <c r="P9" s="1" t="s">
        <v>14</v>
      </c>
      <c r="Q9" s="1" t="s">
        <v>32</v>
      </c>
    </row>
    <row r="10" spans="1:20" ht="18.75">
      <c r="A10" s="19">
        <f>B10/B13</f>
        <v>1.2627865961199296</v>
      </c>
      <c r="B10" s="20">
        <f aca="true" t="shared" si="0" ref="B10:B18">C10+D10</f>
        <v>14.32</v>
      </c>
      <c r="C10" s="21">
        <v>4.87</v>
      </c>
      <c r="D10" s="25">
        <f>E10+F10+G10+H10+I10+J10+K10+L10+M10+N10+O10+P10+Q10</f>
        <v>9.450000000000001</v>
      </c>
      <c r="E10" s="6">
        <v>2.09</v>
      </c>
      <c r="F10" s="6">
        <v>1.75</v>
      </c>
      <c r="G10" s="6">
        <v>0.33</v>
      </c>
      <c r="H10" s="6">
        <v>0.08</v>
      </c>
      <c r="I10" s="6">
        <v>0.9</v>
      </c>
      <c r="J10" s="6">
        <v>2.1</v>
      </c>
      <c r="K10" s="6"/>
      <c r="L10" s="6">
        <v>0.16</v>
      </c>
      <c r="M10" s="6">
        <v>0.4</v>
      </c>
      <c r="N10" s="6">
        <v>1.01</v>
      </c>
      <c r="O10" s="6">
        <v>0.45</v>
      </c>
      <c r="P10" s="6">
        <v>0.13</v>
      </c>
      <c r="Q10" s="6">
        <v>0.05</v>
      </c>
      <c r="R10" s="2"/>
      <c r="S10" s="3"/>
      <c r="T10" s="5"/>
    </row>
    <row r="11" spans="1:20" ht="18.75">
      <c r="A11" s="19">
        <f>B11/B13</f>
        <v>1.2486772486772486</v>
      </c>
      <c r="B11" s="20">
        <f t="shared" si="0"/>
        <v>14.16</v>
      </c>
      <c r="C11" s="21">
        <v>4.87</v>
      </c>
      <c r="D11" s="25">
        <f aca="true" t="shared" si="1" ref="D11:D18">E11+F11+G11+H11+I11+J11+K11+L11+M11+N11+O11+P11+Q11</f>
        <v>9.290000000000001</v>
      </c>
      <c r="E11" s="6">
        <v>2.09</v>
      </c>
      <c r="F11" s="6">
        <v>1.75</v>
      </c>
      <c r="G11" s="6">
        <v>0.33</v>
      </c>
      <c r="H11" s="6">
        <v>0.08</v>
      </c>
      <c r="I11" s="6">
        <v>0.9</v>
      </c>
      <c r="J11" s="6">
        <v>2.1</v>
      </c>
      <c r="K11" s="6"/>
      <c r="L11" s="6"/>
      <c r="M11" s="6">
        <v>0.4</v>
      </c>
      <c r="N11" s="6">
        <v>1.01</v>
      </c>
      <c r="O11" s="6">
        <v>0.45</v>
      </c>
      <c r="P11" s="6">
        <v>0.13</v>
      </c>
      <c r="Q11" s="6">
        <v>0.05</v>
      </c>
      <c r="R11" s="2"/>
      <c r="S11" s="3"/>
      <c r="T11" s="5"/>
    </row>
    <row r="12" spans="1:20" ht="18.75">
      <c r="A12" s="19">
        <f>B12/B13</f>
        <v>1.064373897707231</v>
      </c>
      <c r="B12" s="20">
        <f t="shared" si="0"/>
        <v>12.07</v>
      </c>
      <c r="C12" s="21">
        <v>4.49</v>
      </c>
      <c r="D12" s="25">
        <f t="shared" si="1"/>
        <v>7.580000000000001</v>
      </c>
      <c r="E12" s="6">
        <v>1.92</v>
      </c>
      <c r="F12" s="6">
        <v>1.51</v>
      </c>
      <c r="G12" s="6">
        <v>0.33</v>
      </c>
      <c r="H12" s="6">
        <v>0.08</v>
      </c>
      <c r="I12" s="6">
        <v>0.9</v>
      </c>
      <c r="J12" s="6"/>
      <c r="K12" s="6">
        <v>0.7</v>
      </c>
      <c r="L12" s="6">
        <v>0.16</v>
      </c>
      <c r="M12" s="6">
        <v>0.4</v>
      </c>
      <c r="N12" s="6">
        <v>1.01</v>
      </c>
      <c r="O12" s="6">
        <v>0.4</v>
      </c>
      <c r="P12" s="6">
        <v>0.12</v>
      </c>
      <c r="Q12" s="6">
        <v>0.05</v>
      </c>
      <c r="R12" s="2"/>
      <c r="S12" s="3"/>
      <c r="T12" s="5"/>
    </row>
    <row r="13" spans="1:20" ht="19.5">
      <c r="A13" s="22">
        <v>1</v>
      </c>
      <c r="B13" s="23">
        <f t="shared" si="0"/>
        <v>11.34</v>
      </c>
      <c r="C13" s="21">
        <v>4.49</v>
      </c>
      <c r="D13" s="25">
        <f t="shared" si="1"/>
        <v>6.8500000000000005</v>
      </c>
      <c r="E13" s="6">
        <v>1.92</v>
      </c>
      <c r="F13" s="6">
        <v>1.51</v>
      </c>
      <c r="G13" s="6">
        <v>0.33</v>
      </c>
      <c r="H13" s="6">
        <v>0.08</v>
      </c>
      <c r="I13" s="6">
        <v>0.9</v>
      </c>
      <c r="J13" s="6"/>
      <c r="K13" s="6"/>
      <c r="L13" s="6">
        <v>0.16</v>
      </c>
      <c r="M13" s="6">
        <v>0.4</v>
      </c>
      <c r="N13" s="6">
        <v>1.01</v>
      </c>
      <c r="O13" s="6">
        <v>0.38</v>
      </c>
      <c r="P13" s="6">
        <v>0.11</v>
      </c>
      <c r="Q13" s="6">
        <v>0.05</v>
      </c>
      <c r="R13" s="2"/>
      <c r="S13" s="4"/>
      <c r="T13" s="5"/>
    </row>
    <row r="14" spans="1:20" ht="18.75">
      <c r="A14" s="19">
        <f>B14/B13</f>
        <v>0.9858906525573192</v>
      </c>
      <c r="B14" s="20">
        <f>C14+D14</f>
        <v>11.18</v>
      </c>
      <c r="C14" s="21">
        <v>4.49</v>
      </c>
      <c r="D14" s="25">
        <f>E14+F14+G14+H14+I14+J14+K14+L14+M14+N14+O14+P14+Q14</f>
        <v>6.69</v>
      </c>
      <c r="E14" s="6">
        <v>1.92</v>
      </c>
      <c r="F14" s="6">
        <v>1.51</v>
      </c>
      <c r="G14" s="6">
        <v>0.33</v>
      </c>
      <c r="H14" s="6">
        <v>0.08</v>
      </c>
      <c r="I14" s="6">
        <v>0.9</v>
      </c>
      <c r="J14" s="6"/>
      <c r="K14" s="6"/>
      <c r="L14" s="6"/>
      <c r="M14" s="6">
        <v>0.4</v>
      </c>
      <c r="N14" s="6">
        <v>1.01</v>
      </c>
      <c r="O14" s="6">
        <v>0.38</v>
      </c>
      <c r="P14" s="6">
        <v>0.11</v>
      </c>
      <c r="Q14" s="6">
        <v>0.05</v>
      </c>
      <c r="R14" s="2"/>
      <c r="S14" s="4"/>
      <c r="T14" s="5"/>
    </row>
    <row r="15" spans="1:20" ht="18.75">
      <c r="A15" s="19">
        <f>B15/B13</f>
        <v>0.9206349206349208</v>
      </c>
      <c r="B15" s="20">
        <f t="shared" si="0"/>
        <v>10.440000000000001</v>
      </c>
      <c r="C15" s="21">
        <v>4.49</v>
      </c>
      <c r="D15" s="25">
        <f t="shared" si="1"/>
        <v>5.95</v>
      </c>
      <c r="E15" s="6">
        <v>1.92</v>
      </c>
      <c r="F15" s="6">
        <v>1.51</v>
      </c>
      <c r="G15" s="6">
        <v>0.33</v>
      </c>
      <c r="H15" s="6">
        <v>0.08</v>
      </c>
      <c r="I15" s="6"/>
      <c r="J15" s="6"/>
      <c r="K15" s="6"/>
      <c r="L15" s="6">
        <v>0.16</v>
      </c>
      <c r="M15" s="6">
        <v>0.4</v>
      </c>
      <c r="N15" s="6">
        <v>1.01</v>
      </c>
      <c r="O15" s="6">
        <v>0.38</v>
      </c>
      <c r="P15" s="6">
        <v>0.11</v>
      </c>
      <c r="Q15" s="6">
        <v>0.05</v>
      </c>
      <c r="R15" s="2"/>
      <c r="S15" s="4"/>
      <c r="T15" s="5"/>
    </row>
    <row r="16" spans="1:20" ht="18.75">
      <c r="A16" s="19">
        <f>B16/B13</f>
        <v>0.8262786596119929</v>
      </c>
      <c r="B16" s="20">
        <f t="shared" si="0"/>
        <v>9.37</v>
      </c>
      <c r="C16" s="21">
        <v>3.51</v>
      </c>
      <c r="D16" s="25">
        <f t="shared" si="1"/>
        <v>5.859999999999999</v>
      </c>
      <c r="E16" s="6">
        <v>1.5</v>
      </c>
      <c r="F16" s="6">
        <v>1.14</v>
      </c>
      <c r="G16" s="6">
        <v>0.33</v>
      </c>
      <c r="H16" s="6">
        <v>0.08</v>
      </c>
      <c r="I16" s="6">
        <v>0.9</v>
      </c>
      <c r="J16" s="6"/>
      <c r="K16" s="6"/>
      <c r="L16" s="6">
        <v>0.16</v>
      </c>
      <c r="M16" s="6">
        <v>0.4</v>
      </c>
      <c r="N16" s="6">
        <v>1.01</v>
      </c>
      <c r="O16" s="6">
        <v>0.21</v>
      </c>
      <c r="P16" s="6">
        <v>0.09</v>
      </c>
      <c r="Q16" s="6">
        <v>0.04</v>
      </c>
      <c r="R16" s="2"/>
      <c r="S16" s="4"/>
      <c r="T16" s="5"/>
    </row>
    <row r="17" spans="1:20" ht="18.75">
      <c r="A17" s="19">
        <f>B17/B13</f>
        <v>0.8121693121693121</v>
      </c>
      <c r="B17" s="20">
        <f>C17+D17</f>
        <v>9.209999999999999</v>
      </c>
      <c r="C17" s="21">
        <v>3.51</v>
      </c>
      <c r="D17" s="25">
        <f>E17+F17+G17+H17+I17+J17+K17+L17+M17+N17+O17+P17+Q17</f>
        <v>5.699999999999999</v>
      </c>
      <c r="E17" s="6">
        <v>1.5</v>
      </c>
      <c r="F17" s="6">
        <v>1.14</v>
      </c>
      <c r="G17" s="6">
        <v>0.33</v>
      </c>
      <c r="H17" s="6">
        <v>0.08</v>
      </c>
      <c r="I17" s="6">
        <v>0.9</v>
      </c>
      <c r="J17" s="6"/>
      <c r="K17" s="6"/>
      <c r="L17" s="6"/>
      <c r="M17" s="6">
        <v>0.4</v>
      </c>
      <c r="N17" s="6">
        <v>1.01</v>
      </c>
      <c r="O17" s="6">
        <v>0.21</v>
      </c>
      <c r="P17" s="6">
        <v>0.09</v>
      </c>
      <c r="Q17" s="6">
        <v>0.04</v>
      </c>
      <c r="R17" s="2"/>
      <c r="S17" s="4"/>
      <c r="T17" s="5"/>
    </row>
    <row r="18" spans="1:20" ht="18.75">
      <c r="A18" s="19">
        <f>B18/B13</f>
        <v>0.7469135802469135</v>
      </c>
      <c r="B18" s="20">
        <f t="shared" si="0"/>
        <v>8.469999999999999</v>
      </c>
      <c r="C18" s="21">
        <v>3.51</v>
      </c>
      <c r="D18" s="25">
        <f t="shared" si="1"/>
        <v>4.96</v>
      </c>
      <c r="E18" s="6">
        <v>1.5</v>
      </c>
      <c r="F18" s="6">
        <v>1.14</v>
      </c>
      <c r="G18" s="6">
        <v>0.33</v>
      </c>
      <c r="H18" s="6">
        <v>0.08</v>
      </c>
      <c r="I18" s="6"/>
      <c r="J18" s="6"/>
      <c r="K18" s="6"/>
      <c r="L18" s="6">
        <v>0.16</v>
      </c>
      <c r="M18" s="6">
        <v>0.4</v>
      </c>
      <c r="N18" s="6">
        <v>1.01</v>
      </c>
      <c r="O18" s="6">
        <v>0.21</v>
      </c>
      <c r="P18" s="6">
        <v>0.09</v>
      </c>
      <c r="Q18" s="6">
        <v>0.04</v>
      </c>
      <c r="R18" s="2"/>
      <c r="S18" s="4"/>
      <c r="T18" s="5"/>
    </row>
    <row r="19" spans="19:20" ht="12.75">
      <c r="S19" s="5"/>
      <c r="T19" s="5"/>
    </row>
    <row r="20" spans="2:20" ht="7.5" customHeight="1"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">
      <c r="A21" s="9" t="s">
        <v>8</v>
      </c>
      <c r="B21" s="10">
        <f aca="true" t="shared" si="2" ref="B21:B29">A10</f>
        <v>1.2627865961199296</v>
      </c>
      <c r="C21" s="11" t="s">
        <v>17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5"/>
      <c r="S21" s="5"/>
      <c r="T21" s="5"/>
    </row>
    <row r="22" spans="1:17" ht="15">
      <c r="A22" s="9" t="s">
        <v>8</v>
      </c>
      <c r="B22" s="10">
        <f t="shared" si="2"/>
        <v>1.2486772486772486</v>
      </c>
      <c r="C22" s="40" t="s">
        <v>18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</row>
    <row r="23" spans="1:17" ht="27.75" customHeight="1">
      <c r="A23" s="9" t="s">
        <v>8</v>
      </c>
      <c r="B23" s="10">
        <f t="shared" si="2"/>
        <v>1.064373897707231</v>
      </c>
      <c r="C23" s="40" t="s">
        <v>19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</row>
    <row r="24" spans="1:17" ht="15.75">
      <c r="A24" s="15" t="s">
        <v>8</v>
      </c>
      <c r="B24" s="16">
        <f t="shared" si="2"/>
        <v>1</v>
      </c>
      <c r="C24" s="18" t="s">
        <v>20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</row>
    <row r="25" spans="1:17" ht="15">
      <c r="A25" s="26" t="s">
        <v>8</v>
      </c>
      <c r="B25" s="10">
        <f t="shared" si="2"/>
        <v>0.9858906525573192</v>
      </c>
      <c r="C25" s="38" t="s">
        <v>22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</row>
    <row r="26" spans="1:17" ht="27.75" customHeight="1">
      <c r="A26" s="9" t="s">
        <v>8</v>
      </c>
      <c r="B26" s="10">
        <f t="shared" si="2"/>
        <v>0.9206349206349208</v>
      </c>
      <c r="C26" s="38" t="s">
        <v>21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</row>
    <row r="27" spans="1:17" ht="27.75" customHeight="1">
      <c r="A27" s="9" t="s">
        <v>8</v>
      </c>
      <c r="B27" s="10">
        <f t="shared" si="2"/>
        <v>0.8262786596119929</v>
      </c>
      <c r="C27" s="38" t="s">
        <v>23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</row>
    <row r="28" spans="1:17" ht="27.75" customHeight="1">
      <c r="A28" s="9" t="s">
        <v>8</v>
      </c>
      <c r="B28" s="10">
        <f t="shared" si="2"/>
        <v>0.8121693121693121</v>
      </c>
      <c r="C28" s="38" t="s">
        <v>25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/>
    </row>
    <row r="29" spans="1:17" ht="28.5" customHeight="1">
      <c r="A29" s="9" t="s">
        <v>8</v>
      </c>
      <c r="B29" s="10">
        <f t="shared" si="2"/>
        <v>0.7469135802469135</v>
      </c>
      <c r="C29" s="38" t="s">
        <v>24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</row>
    <row r="30" spans="1:14" ht="45.75" customHeight="1">
      <c r="A30" s="8" t="s">
        <v>6</v>
      </c>
      <c r="C30" s="8"/>
      <c r="D30" s="8"/>
      <c r="E30" s="8"/>
      <c r="F30" s="8"/>
      <c r="G30" s="8"/>
      <c r="H30" s="8"/>
      <c r="I30" s="8"/>
      <c r="J30" s="8"/>
      <c r="N30" s="17" t="s">
        <v>7</v>
      </c>
    </row>
  </sheetData>
  <sheetProtection/>
  <mergeCells count="16">
    <mergeCell ref="C29:Q29"/>
    <mergeCell ref="C22:Q22"/>
    <mergeCell ref="C23:Q23"/>
    <mergeCell ref="C25:Q25"/>
    <mergeCell ref="C26:Q26"/>
    <mergeCell ref="C27:Q27"/>
    <mergeCell ref="C28:Q28"/>
    <mergeCell ref="A2:Q2"/>
    <mergeCell ref="A3:Q3"/>
    <mergeCell ref="A4:Q4"/>
    <mergeCell ref="A5:Q5"/>
    <mergeCell ref="A7:A9"/>
    <mergeCell ref="B7:B9"/>
    <mergeCell ref="C7:Q7"/>
    <mergeCell ref="C8:C9"/>
    <mergeCell ref="D8:Q8"/>
  </mergeCells>
  <printOptions/>
  <pageMargins left="0.1968503937007874" right="0" top="0.1968503937007874" bottom="0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Comp11</cp:lastModifiedBy>
  <cp:lastPrinted>2012-12-21T06:07:24Z</cp:lastPrinted>
  <dcterms:created xsi:type="dcterms:W3CDTF">1996-10-08T23:32:33Z</dcterms:created>
  <dcterms:modified xsi:type="dcterms:W3CDTF">2012-12-21T06:07:41Z</dcterms:modified>
  <cp:category/>
  <cp:version/>
  <cp:contentType/>
  <cp:contentStatus/>
</cp:coreProperties>
</file>