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<sst xmlns="http://schemas.openxmlformats.org/spreadsheetml/2006/main" count="328" uniqueCount="127">
  <si>
    <t>Наименование</t>
  </si>
  <si>
    <t>раздел</t>
  </si>
  <si>
    <t>подраздел</t>
  </si>
  <si>
    <t>целевая статья</t>
  </si>
  <si>
    <t>вид расходов</t>
  </si>
  <si>
    <t>сумма</t>
  </si>
  <si>
    <t>тыс.руб.</t>
  </si>
  <si>
    <t>СОВЕТ ДЕПУТАТОВ</t>
  </si>
  <si>
    <t>Общегосударственные вопросы</t>
  </si>
  <si>
    <t>Центральный аппарат</t>
  </si>
  <si>
    <t>АДМИНИСТРАЦИЯ г.ГАГАРИНА СМОЛЕНСКОЙ ОБЛАСТИ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</si>
  <si>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</si>
  <si>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</si>
  <si>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РФ, высших органов исполнительной власти субъектов РФ, местных администраций</t>
  </si>
  <si>
    <t>Резервные фонды</t>
  </si>
  <si>
    <t>01</t>
  </si>
  <si>
    <t>03</t>
  </si>
  <si>
    <t>092 00 00</t>
  </si>
  <si>
    <t>351 00 00</t>
  </si>
  <si>
    <t>Прочие расходы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</si>
  <si>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</si>
  <si>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</si>
  <si>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</si>
  <si>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</si>
  <si>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</si>
  <si>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</si>
  <si>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</si>
  <si>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Социальное обеспечение населения</t>
  </si>
  <si>
    <t>Культура, кинематография и средства массовой информации</t>
  </si>
  <si>
    <t>Культура</t>
  </si>
  <si>
    <t>Дворцы и дома  культуры, другие учреждения культуры и средств массовой информации</t>
  </si>
  <si>
    <t>04</t>
  </si>
  <si>
    <t>05</t>
  </si>
  <si>
    <t>02</t>
  </si>
  <si>
    <t>09</t>
  </si>
  <si>
    <t>08</t>
  </si>
  <si>
    <t>005</t>
  </si>
  <si>
    <t>10</t>
  </si>
  <si>
    <t>ИТОГО   РАСХОДОВ</t>
  </si>
  <si>
    <t>код главного распорядителя средств</t>
  </si>
  <si>
    <t>001</t>
  </si>
  <si>
    <t>Выполнение функций бюджетными учреждениями</t>
  </si>
  <si>
    <t>Выполнение функций органами местного самоуправления</t>
  </si>
  <si>
    <t>002 03 00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</si>
  <si>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</si>
  <si>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</si>
  <si>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</si>
  <si>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</si>
  <si>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07</t>
  </si>
  <si>
    <t>Обеспечение проведения выборов и референдумов</t>
  </si>
  <si>
    <t>Обслуживание государственного и муниципального долга</t>
  </si>
  <si>
    <t>Процентные платежи по муниципальному долгу</t>
  </si>
  <si>
    <t>065 03 00</t>
  </si>
  <si>
    <t>013</t>
  </si>
  <si>
    <t>12</t>
  </si>
  <si>
    <t>070 05 00</t>
  </si>
  <si>
    <t>Резервные фонды местных администраций</t>
  </si>
  <si>
    <t>14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</si>
  <si>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</si>
  <si>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</si>
  <si>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государственных функций, связанных с общегосударственным управлением</t>
  </si>
  <si>
    <t>092 03 00</t>
  </si>
  <si>
    <t>Развитие социальной и инженерной инфраструктуры</t>
  </si>
  <si>
    <t>523 01 00</t>
  </si>
  <si>
    <t>Бюджетные инвестиции</t>
  </si>
  <si>
    <t>003</t>
  </si>
  <si>
    <t>Субсидии юридическим лицам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</si>
  <si>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</si>
  <si>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</si>
  <si>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</si>
  <si>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</si>
  <si>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</si>
  <si>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</si>
  <si>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</si>
  <si>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</si>
  <si>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</si>
  <si>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</si>
  <si>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</si>
  <si>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</si>
  <si>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</si>
  <si>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</si>
  <si>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Субсидии бюджетам субъектов Российской Федерации и муниципальных образований (межбюджетные субсидии)</t>
  </si>
  <si>
    <t>Межбюджетные трансферты</t>
  </si>
  <si>
    <t>521 00 00</t>
  </si>
  <si>
    <t xml:space="preserve">Субсидии бюджету субъекта Российской Федерации из местных бюджетов для формирования регионального фонда финансовой поддержки поселений и регионального фонда финансовой поддержки муниципальных районов (городских округов)* </t>
  </si>
  <si>
    <t>521 04 00</t>
  </si>
  <si>
    <t>Межбюджетные субсидии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</si>
  <si>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</si>
  <si>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</si>
  <si>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</si>
  <si>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006</t>
  </si>
  <si>
    <t>017</t>
  </si>
  <si>
    <t>Мероприятия в области коммунального хозяйства</t>
  </si>
  <si>
    <t>351 05 00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</si>
  <si>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</si>
  <si>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</si>
  <si>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</si>
  <si>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</si>
  <si>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</si>
  <si>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</si>
  <si>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440 99 00</t>
  </si>
  <si>
    <t>Другие вопросы в области здравоохранения, физической культуры и спорта</t>
  </si>
  <si>
    <t>485 97 00</t>
  </si>
  <si>
    <t>Мероприятия в области здравоохранения, спорта и физической культуры, туризма</t>
  </si>
  <si>
    <t>Социальная политика</t>
  </si>
  <si>
    <t>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</si>
  <si>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</si>
  <si>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</si>
  <si>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Социальные выплаты</t>
  </si>
  <si>
    <t>020 00 00</t>
  </si>
  <si>
    <t>020 00 03</t>
  </si>
  <si>
    <t>Проведение выборов главы муниципального образования</t>
  </si>
  <si>
    <t>Проведение выборов и референдумов</t>
  </si>
  <si>
    <t>098 02 01</t>
  </si>
  <si>
    <t>098 01 01</t>
  </si>
  <si>
    <t>Обеспечение мероприятий по капитальному ремонту многоквартирных домов</t>
  </si>
  <si>
    <t>098 01 00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</si>
  <si>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</si>
  <si>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</si>
  <si>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</si>
  <si>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</si>
  <si>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</si>
  <si>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350 00 00</t>
  </si>
  <si>
    <t>350 02 00</t>
  </si>
  <si>
    <t xml:space="preserve">05 </t>
  </si>
  <si>
    <t>Капитальный ремонт государственного жилищного фонда субъектов Российской Федерации и муниципального жилищного фонда</t>
  </si>
  <si>
    <t>Приложение 1 к решению Совета депутатов города Гагарин от 28.08.2008 года № 92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</si>
</sst>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.000"/>
    <numFmt numFmtId="170" formatCode="#,##0.000"/>
  </numFmts>
  <fonts count="21">
    <font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21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1" xfId="0" applyFont="1" applyBorder="1" applyAlignment="1">
      <alignment horizontal="justify" vertical="justify"/>
    </xf>
    <xf numFmtId="0" fontId="3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wrapText="1"/>
    </xf>
    <xf numFmtId="0" fontId="7" fillId="2" borderId="1" xfId="0" applyFont="1" applyFill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0" fontId="1" fillId="3" borderId="1" xfId="0" applyFont="1" applyFill="1" applyBorder="1" applyAlignment="1">
      <alignment horizontal="justify" wrapText="1"/>
    </xf>
    <xf numFmtId="0" fontId="7" fillId="3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justify" wrapText="1"/>
    </xf>
    <xf numFmtId="0" fontId="8" fillId="4" borderId="1" xfId="0" applyFont="1" applyFill="1" applyBorder="1" applyAlignment="1">
      <alignment horizontal="justify" wrapText="1"/>
    </xf>
    <xf numFmtId="0" fontId="4" fillId="4" borderId="2" xfId="0" applyFont="1" applyFill="1" applyBorder="1" applyAlignment="1">
      <alignment horizontal="justify" wrapText="1"/>
    </xf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justify" vertical="justify"/>
    </xf>
    <xf numFmtId="0" fontId="4" fillId="4" borderId="2" xfId="0" applyFont="1" applyFill="1" applyBorder="1" applyAlignment="1">
      <alignment horizontal="justify" vertical="justify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2" borderId="3" xfId="0" applyFont="1" applyFill="1" applyBorder="1" applyAlignment="1">
      <alignment horizontal="justify" wrapText="1"/>
    </xf>
    <xf numFmtId="0" fontId="12" fillId="0" borderId="1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10" fillId="0" borderId="1" xfId="0" applyNumberFormat="1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0" fontId="4" fillId="4" borderId="3" xfId="0" applyFont="1" applyFill="1" applyBorder="1" applyAlignment="1">
      <alignment horizontal="justify" wrapText="1"/>
    </xf>
    <xf numFmtId="49" fontId="11" fillId="0" borderId="2" xfId="0" applyNumberFormat="1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justify" wrapText="1"/>
    </xf>
    <xf numFmtId="0" fontId="1" fillId="3" borderId="4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49" fontId="15" fillId="0" borderId="2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right" wrapText="1"/>
    </xf>
    <xf numFmtId="49" fontId="17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right" wrapText="1"/>
    </xf>
    <xf numFmtId="0" fontId="13" fillId="3" borderId="4" xfId="0" applyFont="1" applyFill="1" applyBorder="1" applyAlignment="1">
      <alignment wrapText="1"/>
    </xf>
    <xf numFmtId="49" fontId="13" fillId="3" borderId="4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49" fontId="15" fillId="4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4" borderId="2" xfId="0" applyFont="1" applyFill="1" applyBorder="1" applyAlignment="1">
      <alignment horizontal="center" wrapText="1"/>
    </xf>
    <xf numFmtId="49" fontId="15" fillId="4" borderId="2" xfId="0" applyNumberFormat="1" applyFont="1" applyFill="1" applyBorder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15" fillId="4" borderId="3" xfId="0" applyFont="1" applyFill="1" applyBorder="1" applyAlignment="1">
      <alignment horizontal="center" wrapText="1"/>
    </xf>
    <xf numFmtId="49" fontId="15" fillId="4" borderId="3" xfId="0" applyNumberFormat="1" applyFont="1" applyFill="1" applyBorder="1" applyAlignment="1">
      <alignment horizontal="center" wrapText="1"/>
    </xf>
    <xf numFmtId="0" fontId="17" fillId="0" borderId="2" xfId="0" applyFont="1" applyBorder="1" applyAlignment="1">
      <alignment horizontal="right" wrapText="1"/>
    </xf>
    <xf numFmtId="49" fontId="17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49" fontId="15" fillId="2" borderId="3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 wrapText="1"/>
    </xf>
    <xf numFmtId="0" fontId="15" fillId="0" borderId="5" xfId="0" applyFont="1" applyFill="1" applyBorder="1" applyAlignment="1">
      <alignment vertical="top" wrapText="1"/>
    </xf>
    <xf numFmtId="49" fontId="17" fillId="0" borderId="2" xfId="0" applyNumberFormat="1" applyFont="1" applyFill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49" fontId="15" fillId="0" borderId="3" xfId="0" applyNumberFormat="1" applyFont="1" applyBorder="1" applyAlignment="1">
      <alignment horizontal="center" wrapText="1"/>
    </xf>
    <xf numFmtId="49" fontId="17" fillId="0" borderId="3" xfId="0" applyNumberFormat="1" applyFont="1" applyFill="1" applyBorder="1" applyAlignment="1">
      <alignment horizontal="center" wrapText="1"/>
    </xf>
    <xf numFmtId="49" fontId="17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9" fontId="13" fillId="3" borderId="1" xfId="0" applyNumberFormat="1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wrapText="1"/>
    </xf>
    <xf numFmtId="4" fontId="13" fillId="3" borderId="1" xfId="0" applyNumberFormat="1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1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2" fontId="15" fillId="0" borderId="5" xfId="0" applyNumberFormat="1" applyFont="1" applyFill="1" applyBorder="1" applyAlignment="1">
      <alignment vertical="top" wrapText="1"/>
    </xf>
    <xf numFmtId="2" fontId="15" fillId="0" borderId="5" xfId="0" applyNumberFormat="1" applyFont="1" applyBorder="1" applyAlignment="1">
      <alignment wrapText="1"/>
    </xf>
    <xf numFmtId="2" fontId="15" fillId="0" borderId="1" xfId="0" applyNumberFormat="1" applyFont="1" applyBorder="1" applyAlignment="1">
      <alignment wrapText="1"/>
    </xf>
    <xf numFmtId="4" fontId="15" fillId="2" borderId="1" xfId="0" applyNumberFormat="1" applyFont="1" applyFill="1" applyBorder="1" applyAlignment="1">
      <alignment wrapText="1"/>
    </xf>
    <xf numFmtId="2" fontId="15" fillId="0" borderId="5" xfId="0" applyNumberFormat="1" applyFont="1" applyFill="1" applyBorder="1" applyAlignment="1">
      <alignment wrapText="1"/>
    </xf>
    <xf numFmtId="4" fontId="13" fillId="3" borderId="2" xfId="0" applyNumberFormat="1" applyFont="1" applyFill="1" applyBorder="1" applyAlignment="1">
      <alignment wrapText="1"/>
    </xf>
    <xf numFmtId="4" fontId="15" fillId="4" borderId="2" xfId="0" applyNumberFormat="1" applyFont="1" applyFill="1" applyBorder="1" applyAlignment="1">
      <alignment wrapText="1"/>
    </xf>
    <xf numFmtId="4" fontId="15" fillId="0" borderId="1" xfId="0" applyNumberFormat="1" applyFont="1" applyFill="1" applyBorder="1" applyAlignment="1">
      <alignment wrapText="1"/>
    </xf>
    <xf numFmtId="4" fontId="15" fillId="0" borderId="5" xfId="0" applyNumberFormat="1" applyFont="1" applyFill="1" applyBorder="1" applyAlignment="1">
      <alignment wrapText="1"/>
    </xf>
    <xf numFmtId="0" fontId="15" fillId="4" borderId="5" xfId="0" applyFont="1" applyFill="1" applyBorder="1" applyAlignment="1">
      <alignment wrapText="1"/>
    </xf>
    <xf numFmtId="0" fontId="15" fillId="0" borderId="5" xfId="0" applyFont="1" applyFill="1" applyBorder="1" applyAlignment="1">
      <alignment wrapText="1"/>
    </xf>
    <xf numFmtId="0" fontId="8" fillId="0" borderId="1" xfId="0" applyFont="1" applyFill="1" applyBorder="1" applyAlignment="1">
      <alignment horizontal="justify" wrapText="1"/>
    </xf>
    <xf numFmtId="0" fontId="15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justify" wrapText="1"/>
    </xf>
    <xf numFmtId="0" fontId="5" fillId="0" borderId="1" xfId="0" applyFont="1" applyBorder="1" applyAlignment="1">
      <alignment vertical="justify" wrapText="1"/>
    </xf>
    <xf numFmtId="0" fontId="15" fillId="0" borderId="2" xfId="0" applyFont="1" applyFill="1" applyBorder="1" applyAlignment="1">
      <alignment horizontal="center" wrapText="1"/>
    </xf>
    <xf numFmtId="49" fontId="15" fillId="0" borderId="2" xfId="0" applyNumberFormat="1" applyFont="1" applyFill="1" applyBorder="1" applyAlignment="1">
      <alignment horizontal="center" wrapText="1"/>
    </xf>
    <xf numFmtId="2" fontId="15" fillId="0" borderId="6" xfId="0" applyNumberFormat="1" applyFont="1" applyFill="1" applyBorder="1" applyAlignment="1">
      <alignment wrapText="1"/>
    </xf>
    <xf numFmtId="2" fontId="14" fillId="3" borderId="1" xfId="15" applyNumberFormat="1" applyFont="1" applyFill="1" applyBorder="1" applyAlignment="1">
      <alignment wrapText="1"/>
    </xf>
    <xf numFmtId="2" fontId="18" fillId="0" borderId="5" xfId="15" applyNumberFormat="1" applyFont="1" applyBorder="1" applyAlignment="1">
      <alignment wrapText="1"/>
    </xf>
    <xf numFmtId="2" fontId="18" fillId="0" borderId="7" xfId="15" applyNumberFormat="1" applyFont="1" applyBorder="1" applyAlignment="1">
      <alignment wrapText="1"/>
    </xf>
    <xf numFmtId="2" fontId="15" fillId="4" borderId="1" xfId="0" applyNumberFormat="1" applyFont="1" applyFill="1" applyBorder="1" applyAlignment="1">
      <alignment wrapText="1"/>
    </xf>
    <xf numFmtId="2" fontId="15" fillId="0" borderId="5" xfId="0" applyNumberFormat="1" applyFont="1" applyBorder="1" applyAlignment="1">
      <alignment vertical="top" wrapText="1"/>
    </xf>
    <xf numFmtId="169" fontId="15" fillId="0" borderId="5" xfId="0" applyNumberFormat="1" applyFont="1" applyFill="1" applyBorder="1" applyAlignment="1">
      <alignment wrapText="1"/>
    </xf>
    <xf numFmtId="169" fontId="15" fillId="2" borderId="3" xfId="0" applyNumberFormat="1" applyFont="1" applyFill="1" applyBorder="1" applyAlignment="1">
      <alignment wrapText="1"/>
    </xf>
    <xf numFmtId="169" fontId="15" fillId="0" borderId="1" xfId="0" applyNumberFormat="1" applyFont="1" applyBorder="1" applyAlignment="1">
      <alignment wrapText="1"/>
    </xf>
    <xf numFmtId="169" fontId="15" fillId="4" borderId="2" xfId="0" applyNumberFormat="1" applyFont="1" applyFill="1" applyBorder="1" applyAlignment="1">
      <alignment horizontal="right" wrapText="1"/>
    </xf>
    <xf numFmtId="170" fontId="15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right" vertical="justify"/>
    </xf>
    <xf numFmtId="0" fontId="0" fillId="0" borderId="0" xfId="0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J10" sqref="J10"/>
    </sheetView>
  </sheetViews>
  <sheetFormatPr defaultColWidth="9.00390625" defaultRowHeight="12.75"/>
  <cols>
    <col min="1" max="1" width="61.25390625" style="0" customWidth="1"/>
    <col min="2" max="2" width="14.25390625" style="0" customWidth="1"/>
    <col min="4" max="4" width="10.875" style="0" customWidth="1"/>
    <col min="5" max="5" width="10.125" style="0" customWidth="1"/>
    <col min="6" max="6" width="13.875" style="0" customWidth="1"/>
  </cols>
  <sheetData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34">
      <selection activeCell="B1" sqref="B1"/>
    </sheetView>
  </sheetViews>
  <sheetFormatPr defaultColWidth="9.00390625" defaultRowHeight="12.75"/>
  <cols>
    <col min="1" max="1" width="57.125" style="0" customWidth="1"/>
    <col min="4" max="4" width="10.625" style="0" customWidth="1"/>
    <col min="7" max="7" width="16.125" style="0" customWidth="1"/>
  </cols>
  <sheetData>
    <row r="1" spans="1:7" ht="12.75" customHeight="1">
      <c r="A1" s="11"/>
      <c r="B1" s="11"/>
      <c r="C1" s="11"/>
      <c r="D1" s="11"/>
      <c r="E1" s="103" t="s">
        <v>126</v>
      </c>
      <c r="F1" s="103"/>
      <c r="G1" s="103"/>
    </row>
    <row r="2" spans="1:7" ht="12.75">
      <c r="A2" s="11"/>
      <c r="B2" s="11"/>
      <c r="C2" s="11"/>
      <c r="D2" s="11"/>
      <c r="E2" s="103"/>
      <c r="F2" s="103"/>
      <c r="G2" s="103"/>
    </row>
    <row r="3" spans="1:7" ht="21" customHeight="1">
      <c r="A3" s="11"/>
      <c r="B3" s="11"/>
      <c r="C3" s="11"/>
      <c r="D3" s="11"/>
      <c r="E3" s="103"/>
      <c r="F3" s="103"/>
      <c r="G3" s="103"/>
    </row>
    <row r="4" spans="1:7" ht="8.25" customHeight="1" hidden="1">
      <c r="A4" s="11"/>
      <c r="B4" s="11"/>
      <c r="C4" s="11"/>
      <c r="D4" s="11"/>
      <c r="E4" s="103"/>
      <c r="F4" s="103"/>
      <c r="G4" s="103"/>
    </row>
    <row r="5" spans="1:7" ht="12.75" hidden="1">
      <c r="A5" s="11"/>
      <c r="B5" s="11"/>
      <c r="C5" s="11"/>
      <c r="D5" s="11"/>
      <c r="E5" s="103"/>
      <c r="F5" s="103"/>
      <c r="G5" s="103"/>
    </row>
    <row r="6" spans="1:7" ht="12.75" hidden="1">
      <c r="A6" s="11"/>
      <c r="B6" s="11"/>
      <c r="C6" s="11"/>
      <c r="D6" s="11"/>
      <c r="E6" s="103"/>
      <c r="F6" s="103"/>
      <c r="G6" s="103"/>
    </row>
    <row r="7" spans="1:7" ht="1.5" customHeight="1">
      <c r="A7" s="11"/>
      <c r="B7" s="11"/>
      <c r="C7" s="11"/>
      <c r="D7" s="11"/>
      <c r="E7" s="11"/>
      <c r="F7" s="11"/>
      <c r="G7" s="11"/>
    </row>
    <row r="8" spans="1:7" ht="27" customHeight="1">
      <c r="A8" s="104" t="s">
        <v>98</v>
      </c>
      <c r="B8" s="104"/>
      <c r="C8" s="104"/>
      <c r="D8" s="104"/>
      <c r="E8" s="104"/>
      <c r="F8" s="104"/>
      <c r="G8" s="104"/>
    </row>
    <row r="9" ht="9.75" customHeight="1">
      <c r="G9" s="13" t="s">
        <v>6</v>
      </c>
    </row>
    <row r="10" spans="1:7" ht="58.5" customHeight="1">
      <c r="A10" s="1" t="s">
        <v>0</v>
      </c>
      <c r="B10" s="2" t="s">
        <v>39</v>
      </c>
      <c r="C10" s="2" t="s">
        <v>1</v>
      </c>
      <c r="D10" s="2" t="s">
        <v>2</v>
      </c>
      <c r="E10" s="2" t="s">
        <v>3</v>
      </c>
      <c r="F10" s="2" t="s">
        <v>4</v>
      </c>
      <c r="G10" s="12" t="s">
        <v>5</v>
      </c>
    </row>
    <row r="11" spans="1:7" ht="15">
      <c r="A11" s="6" t="s">
        <v>7</v>
      </c>
      <c r="B11" s="32">
        <v>915</v>
      </c>
      <c r="C11" s="32"/>
      <c r="D11" s="32"/>
      <c r="E11" s="32"/>
      <c r="F11" s="32"/>
      <c r="G11" s="93">
        <f>G12</f>
        <v>312.6</v>
      </c>
    </row>
    <row r="12" spans="1:7" ht="18" customHeight="1">
      <c r="A12" s="29" t="s">
        <v>8</v>
      </c>
      <c r="B12" s="33"/>
      <c r="C12" s="34" t="s">
        <v>15</v>
      </c>
      <c r="D12" s="34"/>
      <c r="E12" s="34"/>
      <c r="F12" s="34"/>
      <c r="G12" s="77">
        <v>312.6</v>
      </c>
    </row>
    <row r="13" spans="1:7" ht="36" customHeight="1">
      <c r="A13" s="17" t="s">
        <v>99</v>
      </c>
      <c r="B13" s="35"/>
      <c r="C13" s="36" t="s">
        <v>15</v>
      </c>
      <c r="D13" s="36" t="s">
        <v>16</v>
      </c>
      <c r="E13" s="37"/>
      <c r="F13" s="37"/>
      <c r="G13" s="94">
        <v>312.6</v>
      </c>
    </row>
    <row r="14" spans="1:7" ht="15.75" customHeight="1">
      <c r="A14" s="16" t="s">
        <v>9</v>
      </c>
      <c r="B14" s="38"/>
      <c r="C14" s="36" t="s">
        <v>15</v>
      </c>
      <c r="D14" s="36" t="s">
        <v>16</v>
      </c>
      <c r="E14" s="38" t="s">
        <v>47</v>
      </c>
      <c r="F14" s="37"/>
      <c r="G14" s="95">
        <f>G12</f>
        <v>312.6</v>
      </c>
    </row>
    <row r="15" spans="1:7" ht="15">
      <c r="A15" s="16" t="s">
        <v>42</v>
      </c>
      <c r="B15" s="39"/>
      <c r="C15" s="36" t="s">
        <v>15</v>
      </c>
      <c r="D15" s="36" t="s">
        <v>16</v>
      </c>
      <c r="E15" s="38" t="s">
        <v>47</v>
      </c>
      <c r="F15" s="38">
        <v>500</v>
      </c>
      <c r="G15" s="76">
        <v>312.6</v>
      </c>
    </row>
    <row r="16" spans="1:7" ht="19.5" customHeight="1">
      <c r="A16" s="30" t="s">
        <v>10</v>
      </c>
      <c r="B16" s="40">
        <v>911</v>
      </c>
      <c r="C16" s="41"/>
      <c r="D16" s="41"/>
      <c r="E16" s="41"/>
      <c r="F16" s="41"/>
      <c r="G16" s="80">
        <f>G17+G40+G44+G80+G84</f>
        <v>118592.26999999997</v>
      </c>
    </row>
    <row r="17" spans="1:7" ht="15">
      <c r="A17" s="4" t="s">
        <v>8</v>
      </c>
      <c r="B17" s="42"/>
      <c r="C17" s="43" t="s">
        <v>15</v>
      </c>
      <c r="D17" s="43"/>
      <c r="E17" s="43"/>
      <c r="F17" s="43"/>
      <c r="G17" s="102">
        <f>G18+G21+G25+G29+G32+G35</f>
        <v>16352.177</v>
      </c>
    </row>
    <row r="18" spans="1:7" ht="24" customHeight="1">
      <c r="A18" s="8" t="s">
        <v>11</v>
      </c>
      <c r="B18" s="44"/>
      <c r="C18" s="45" t="s">
        <v>15</v>
      </c>
      <c r="D18" s="45" t="s">
        <v>33</v>
      </c>
      <c r="E18" s="45"/>
      <c r="F18" s="45"/>
      <c r="G18" s="96">
        <v>338.2</v>
      </c>
    </row>
    <row r="19" spans="1:7" ht="18" customHeight="1">
      <c r="A19" s="14" t="s">
        <v>12</v>
      </c>
      <c r="B19" s="46"/>
      <c r="C19" s="37" t="s">
        <v>15</v>
      </c>
      <c r="D19" s="37" t="s">
        <v>33</v>
      </c>
      <c r="E19" s="37" t="s">
        <v>43</v>
      </c>
      <c r="F19" s="37"/>
      <c r="G19" s="77">
        <v>338.2</v>
      </c>
    </row>
    <row r="20" spans="1:7" ht="18" customHeight="1">
      <c r="A20" s="3" t="s">
        <v>42</v>
      </c>
      <c r="B20" s="46"/>
      <c r="C20" s="37" t="s">
        <v>15</v>
      </c>
      <c r="D20" s="37" t="s">
        <v>33</v>
      </c>
      <c r="E20" s="47" t="s">
        <v>43</v>
      </c>
      <c r="F20" s="37" t="s">
        <v>44</v>
      </c>
      <c r="G20" s="77">
        <v>338.2</v>
      </c>
    </row>
    <row r="21" spans="1:7" ht="27" customHeight="1">
      <c r="A21" s="15" t="s">
        <v>13</v>
      </c>
      <c r="B21" s="48"/>
      <c r="C21" s="49" t="s">
        <v>15</v>
      </c>
      <c r="D21" s="49" t="s">
        <v>31</v>
      </c>
      <c r="E21" s="49"/>
      <c r="F21" s="49"/>
      <c r="G21" s="101">
        <f>G23</f>
        <v>9254.537</v>
      </c>
    </row>
    <row r="22" spans="1:7" ht="39.75" customHeight="1">
      <c r="A22" s="3" t="s">
        <v>45</v>
      </c>
      <c r="B22" s="46"/>
      <c r="C22" s="37" t="s">
        <v>15</v>
      </c>
      <c r="D22" s="37" t="s">
        <v>31</v>
      </c>
      <c r="E22" s="37" t="s">
        <v>46</v>
      </c>
      <c r="F22" s="37"/>
      <c r="G22" s="100">
        <f>G23</f>
        <v>9254.537</v>
      </c>
    </row>
    <row r="23" spans="1:7" ht="15">
      <c r="A23" s="3" t="s">
        <v>9</v>
      </c>
      <c r="B23" s="46"/>
      <c r="C23" s="37" t="s">
        <v>15</v>
      </c>
      <c r="D23" s="37" t="s">
        <v>31</v>
      </c>
      <c r="E23" s="37" t="s">
        <v>47</v>
      </c>
      <c r="F23" s="37"/>
      <c r="G23" s="100">
        <v>9254.537</v>
      </c>
    </row>
    <row r="24" spans="1:7" ht="15">
      <c r="A24" s="3" t="s">
        <v>42</v>
      </c>
      <c r="B24" s="46"/>
      <c r="C24" s="37" t="s">
        <v>15</v>
      </c>
      <c r="D24" s="37" t="s">
        <v>31</v>
      </c>
      <c r="E24" s="37" t="s">
        <v>47</v>
      </c>
      <c r="F24" s="37" t="s">
        <v>44</v>
      </c>
      <c r="G24" s="100">
        <v>9254.537</v>
      </c>
    </row>
    <row r="25" spans="1:7" ht="15">
      <c r="A25" s="5" t="s">
        <v>49</v>
      </c>
      <c r="B25" s="50"/>
      <c r="C25" s="34" t="s">
        <v>15</v>
      </c>
      <c r="D25" s="34" t="s">
        <v>48</v>
      </c>
      <c r="E25" s="34"/>
      <c r="F25" s="34"/>
      <c r="G25" s="77">
        <v>460</v>
      </c>
    </row>
    <row r="26" spans="1:7" ht="15">
      <c r="A26" s="5" t="s">
        <v>112</v>
      </c>
      <c r="B26" s="50"/>
      <c r="C26" s="34" t="s">
        <v>15</v>
      </c>
      <c r="D26" s="34" t="s">
        <v>48</v>
      </c>
      <c r="E26" s="34" t="s">
        <v>109</v>
      </c>
      <c r="F26" s="34"/>
      <c r="G26" s="76">
        <v>460</v>
      </c>
    </row>
    <row r="27" spans="1:7" ht="15">
      <c r="A27" s="16" t="s">
        <v>111</v>
      </c>
      <c r="B27" s="38"/>
      <c r="C27" s="36" t="s">
        <v>15</v>
      </c>
      <c r="D27" s="36" t="s">
        <v>48</v>
      </c>
      <c r="E27" s="38" t="s">
        <v>110</v>
      </c>
      <c r="F27" s="38"/>
      <c r="G27" s="76">
        <v>460</v>
      </c>
    </row>
    <row r="28" spans="1:7" ht="15">
      <c r="A28" s="16" t="s">
        <v>42</v>
      </c>
      <c r="B28" s="39"/>
      <c r="C28" s="36" t="s">
        <v>15</v>
      </c>
      <c r="D28" s="36" t="s">
        <v>48</v>
      </c>
      <c r="E28" s="38" t="s">
        <v>110</v>
      </c>
      <c r="F28" s="38">
        <v>500</v>
      </c>
      <c r="G28" s="76">
        <v>460</v>
      </c>
    </row>
    <row r="29" spans="1:7" ht="15">
      <c r="A29" s="17" t="s">
        <v>50</v>
      </c>
      <c r="B29" s="35"/>
      <c r="C29" s="36" t="s">
        <v>15</v>
      </c>
      <c r="D29" s="36">
        <v>11</v>
      </c>
      <c r="E29" s="38"/>
      <c r="F29" s="38"/>
      <c r="G29" s="76">
        <v>445</v>
      </c>
    </row>
    <row r="30" spans="1:7" ht="15">
      <c r="A30" s="16" t="s">
        <v>51</v>
      </c>
      <c r="B30" s="38"/>
      <c r="C30" s="36" t="s">
        <v>15</v>
      </c>
      <c r="D30" s="36">
        <v>11</v>
      </c>
      <c r="E30" s="38" t="s">
        <v>52</v>
      </c>
      <c r="F30" s="38"/>
      <c r="G30" s="76">
        <v>445</v>
      </c>
    </row>
    <row r="31" spans="1:7" ht="15">
      <c r="A31" s="16" t="s">
        <v>19</v>
      </c>
      <c r="B31" s="38"/>
      <c r="C31" s="36" t="s">
        <v>15</v>
      </c>
      <c r="D31" s="36">
        <v>11</v>
      </c>
      <c r="E31" s="38" t="s">
        <v>52</v>
      </c>
      <c r="F31" s="36" t="s">
        <v>53</v>
      </c>
      <c r="G31" s="76">
        <v>445</v>
      </c>
    </row>
    <row r="32" spans="1:7" ht="15">
      <c r="A32" s="26" t="s">
        <v>14</v>
      </c>
      <c r="B32" s="51"/>
      <c r="C32" s="52" t="s">
        <v>15</v>
      </c>
      <c r="D32" s="52" t="s">
        <v>54</v>
      </c>
      <c r="E32" s="52"/>
      <c r="F32" s="52"/>
      <c r="G32" s="96">
        <v>1443.07</v>
      </c>
    </row>
    <row r="33" spans="1:7" ht="15">
      <c r="A33" s="3" t="s">
        <v>56</v>
      </c>
      <c r="B33" s="46"/>
      <c r="C33" s="37" t="s">
        <v>15</v>
      </c>
      <c r="D33" s="37" t="s">
        <v>54</v>
      </c>
      <c r="E33" s="37" t="s">
        <v>55</v>
      </c>
      <c r="F33" s="37"/>
      <c r="G33" s="77">
        <v>1443.07</v>
      </c>
    </row>
    <row r="34" spans="1:7" ht="17.25" customHeight="1">
      <c r="A34" s="3" t="s">
        <v>19</v>
      </c>
      <c r="B34" s="46"/>
      <c r="C34" s="37" t="s">
        <v>15</v>
      </c>
      <c r="D34" s="37" t="s">
        <v>54</v>
      </c>
      <c r="E34" s="37" t="s">
        <v>55</v>
      </c>
      <c r="F34" s="37" t="s">
        <v>53</v>
      </c>
      <c r="G34" s="77">
        <v>1443.07</v>
      </c>
    </row>
    <row r="35" spans="1:7" ht="15">
      <c r="A35" s="10" t="s">
        <v>20</v>
      </c>
      <c r="B35" s="48"/>
      <c r="C35" s="49" t="s">
        <v>15</v>
      </c>
      <c r="D35" s="49" t="s">
        <v>57</v>
      </c>
      <c r="E35" s="49"/>
      <c r="F35" s="49"/>
      <c r="G35" s="81">
        <f>G37+G39</f>
        <v>4411.37</v>
      </c>
    </row>
    <row r="36" spans="1:7" ht="28.5" customHeight="1">
      <c r="A36" s="16" t="s">
        <v>58</v>
      </c>
      <c r="B36" s="39"/>
      <c r="C36" s="36" t="s">
        <v>15</v>
      </c>
      <c r="D36" s="38">
        <v>14</v>
      </c>
      <c r="E36" s="38" t="s">
        <v>59</v>
      </c>
      <c r="F36" s="38"/>
      <c r="G36" s="82">
        <v>50</v>
      </c>
    </row>
    <row r="37" spans="1:7" ht="14.25" customHeight="1">
      <c r="A37" s="16" t="s">
        <v>42</v>
      </c>
      <c r="B37" s="39"/>
      <c r="C37" s="36" t="s">
        <v>15</v>
      </c>
      <c r="D37" s="38">
        <v>14</v>
      </c>
      <c r="E37" s="38" t="s">
        <v>59</v>
      </c>
      <c r="F37" s="38">
        <v>500</v>
      </c>
      <c r="G37" s="82">
        <v>50</v>
      </c>
    </row>
    <row r="38" spans="1:7" ht="28.5" customHeight="1">
      <c r="A38" s="16" t="s">
        <v>60</v>
      </c>
      <c r="B38" s="39"/>
      <c r="C38" s="36" t="s">
        <v>15</v>
      </c>
      <c r="D38" s="38">
        <v>14</v>
      </c>
      <c r="E38" s="38" t="s">
        <v>17</v>
      </c>
      <c r="F38" s="38"/>
      <c r="G38" s="82">
        <v>4361.37</v>
      </c>
    </row>
    <row r="39" spans="1:7" ht="14.25" customHeight="1">
      <c r="A39" s="21" t="s">
        <v>42</v>
      </c>
      <c r="B39" s="53"/>
      <c r="C39" s="54" t="s">
        <v>15</v>
      </c>
      <c r="D39" s="55">
        <v>14</v>
      </c>
      <c r="E39" s="55" t="s">
        <v>61</v>
      </c>
      <c r="F39" s="55">
        <v>500</v>
      </c>
      <c r="G39" s="82">
        <v>4361.37</v>
      </c>
    </row>
    <row r="40" spans="1:7" ht="14.25" customHeight="1">
      <c r="A40" s="24" t="s">
        <v>94</v>
      </c>
      <c r="B40" s="56"/>
      <c r="C40" s="36" t="s">
        <v>16</v>
      </c>
      <c r="D40" s="36"/>
      <c r="E40" s="36"/>
      <c r="F40" s="36"/>
      <c r="G40" s="83">
        <v>12.5</v>
      </c>
    </row>
    <row r="41" spans="1:7" ht="27.75" customHeight="1">
      <c r="A41" s="24" t="s">
        <v>95</v>
      </c>
      <c r="B41" s="56"/>
      <c r="C41" s="36" t="s">
        <v>16</v>
      </c>
      <c r="D41" s="36" t="s">
        <v>34</v>
      </c>
      <c r="E41" s="36"/>
      <c r="F41" s="36"/>
      <c r="G41" s="83">
        <v>12.5</v>
      </c>
    </row>
    <row r="42" spans="1:7" ht="30" customHeight="1">
      <c r="A42" s="25" t="s">
        <v>96</v>
      </c>
      <c r="B42" s="36"/>
      <c r="C42" s="36" t="s">
        <v>16</v>
      </c>
      <c r="D42" s="36" t="s">
        <v>34</v>
      </c>
      <c r="E42" s="36" t="s">
        <v>97</v>
      </c>
      <c r="F42" s="36"/>
      <c r="G42" s="83">
        <v>12.5</v>
      </c>
    </row>
    <row r="43" spans="1:7" ht="18.75" customHeight="1">
      <c r="A43" s="27" t="s">
        <v>42</v>
      </c>
      <c r="B43" s="54"/>
      <c r="C43" s="54" t="s">
        <v>16</v>
      </c>
      <c r="D43" s="36" t="s">
        <v>34</v>
      </c>
      <c r="E43" s="36" t="s">
        <v>97</v>
      </c>
      <c r="F43" s="36">
        <v>500</v>
      </c>
      <c r="G43" s="83">
        <v>12.5</v>
      </c>
    </row>
    <row r="44" spans="1:7" ht="15">
      <c r="A44" s="19" t="s">
        <v>21</v>
      </c>
      <c r="B44" s="57"/>
      <c r="C44" s="58" t="s">
        <v>32</v>
      </c>
      <c r="D44" s="58"/>
      <c r="E44" s="58"/>
      <c r="F44" s="58"/>
      <c r="G44" s="99">
        <f>G45+G56+G65+G76</f>
        <v>100978.36299999998</v>
      </c>
    </row>
    <row r="45" spans="1:7" ht="15.75" customHeight="1">
      <c r="A45" s="10" t="s">
        <v>22</v>
      </c>
      <c r="B45" s="48"/>
      <c r="C45" s="49" t="s">
        <v>32</v>
      </c>
      <c r="D45" s="49" t="s">
        <v>15</v>
      </c>
      <c r="E45" s="49"/>
      <c r="F45" s="49"/>
      <c r="G45" s="99">
        <f>G48+G51+G53</f>
        <v>42039.7</v>
      </c>
    </row>
    <row r="46" spans="1:7" ht="37.5" customHeight="1">
      <c r="A46" s="88" t="s">
        <v>117</v>
      </c>
      <c r="B46" s="90"/>
      <c r="C46" s="91" t="s">
        <v>32</v>
      </c>
      <c r="D46" s="91" t="s">
        <v>15</v>
      </c>
      <c r="E46" s="91" t="s">
        <v>118</v>
      </c>
      <c r="F46" s="91"/>
      <c r="G46" s="92">
        <v>41139.7</v>
      </c>
    </row>
    <row r="47" spans="1:7" ht="66.75" customHeight="1">
      <c r="A47" s="88" t="s">
        <v>121</v>
      </c>
      <c r="B47" s="90"/>
      <c r="C47" s="91" t="s">
        <v>32</v>
      </c>
      <c r="D47" s="91" t="s">
        <v>15</v>
      </c>
      <c r="E47" s="91" t="s">
        <v>116</v>
      </c>
      <c r="F47" s="91"/>
      <c r="G47" s="92">
        <v>29978.5</v>
      </c>
    </row>
    <row r="48" spans="1:7" ht="28.5" customHeight="1">
      <c r="A48" s="89" t="s">
        <v>115</v>
      </c>
      <c r="B48" s="46"/>
      <c r="C48" s="37" t="s">
        <v>32</v>
      </c>
      <c r="D48" s="37" t="s">
        <v>15</v>
      </c>
      <c r="E48" s="37" t="s">
        <v>114</v>
      </c>
      <c r="F48" s="37"/>
      <c r="G48" s="76">
        <v>29978.5</v>
      </c>
    </row>
    <row r="49" spans="1:7" ht="13.5" customHeight="1">
      <c r="A49" s="18" t="s">
        <v>66</v>
      </c>
      <c r="B49" s="46"/>
      <c r="C49" s="37" t="s">
        <v>32</v>
      </c>
      <c r="D49" s="37" t="s">
        <v>15</v>
      </c>
      <c r="E49" s="37" t="s">
        <v>114</v>
      </c>
      <c r="F49" s="37" t="s">
        <v>90</v>
      </c>
      <c r="G49" s="76">
        <v>29978.5</v>
      </c>
    </row>
    <row r="50" spans="1:7" ht="42.75" customHeight="1">
      <c r="A50" s="18" t="s">
        <v>119</v>
      </c>
      <c r="B50" s="46"/>
      <c r="C50" s="37" t="s">
        <v>32</v>
      </c>
      <c r="D50" s="37" t="s">
        <v>15</v>
      </c>
      <c r="E50" s="37" t="s">
        <v>120</v>
      </c>
      <c r="F50" s="37"/>
      <c r="G50" s="76">
        <v>11161.2</v>
      </c>
    </row>
    <row r="51" spans="1:7" ht="27" customHeight="1">
      <c r="A51" s="18" t="s">
        <v>115</v>
      </c>
      <c r="B51" s="46"/>
      <c r="C51" s="37" t="s">
        <v>32</v>
      </c>
      <c r="D51" s="37" t="s">
        <v>15</v>
      </c>
      <c r="E51" s="37" t="s">
        <v>113</v>
      </c>
      <c r="F51" s="37"/>
      <c r="G51" s="76">
        <v>11161.2</v>
      </c>
    </row>
    <row r="52" spans="1:7" ht="13.5" customHeight="1">
      <c r="A52" s="18" t="s">
        <v>66</v>
      </c>
      <c r="B52" s="46"/>
      <c r="C52" s="37" t="s">
        <v>32</v>
      </c>
      <c r="D52" s="37" t="s">
        <v>15</v>
      </c>
      <c r="E52" s="37" t="s">
        <v>113</v>
      </c>
      <c r="F52" s="37" t="s">
        <v>90</v>
      </c>
      <c r="G52" s="76">
        <v>11161.2</v>
      </c>
    </row>
    <row r="53" spans="1:7" ht="13.5" customHeight="1">
      <c r="A53" s="18" t="s">
        <v>67</v>
      </c>
      <c r="B53" s="46"/>
      <c r="C53" s="37" t="s">
        <v>32</v>
      </c>
      <c r="D53" s="37" t="s">
        <v>15</v>
      </c>
      <c r="E53" s="37" t="s">
        <v>122</v>
      </c>
      <c r="F53" s="37"/>
      <c r="G53" s="76">
        <v>900</v>
      </c>
    </row>
    <row r="54" spans="1:7" ht="13.5" customHeight="1">
      <c r="A54" s="18" t="s">
        <v>125</v>
      </c>
      <c r="B54" s="46"/>
      <c r="C54" s="37" t="s">
        <v>32</v>
      </c>
      <c r="D54" s="37" t="s">
        <v>15</v>
      </c>
      <c r="E54" s="37" t="s">
        <v>123</v>
      </c>
      <c r="F54" s="37"/>
      <c r="G54" s="76">
        <v>900</v>
      </c>
    </row>
    <row r="55" spans="1:7" ht="13.5" customHeight="1">
      <c r="A55" s="18" t="s">
        <v>66</v>
      </c>
      <c r="B55" s="46"/>
      <c r="C55" s="37" t="s">
        <v>124</v>
      </c>
      <c r="D55" s="37" t="s">
        <v>15</v>
      </c>
      <c r="E55" s="37" t="s">
        <v>123</v>
      </c>
      <c r="F55" s="37" t="s">
        <v>90</v>
      </c>
      <c r="G55" s="76">
        <v>900</v>
      </c>
    </row>
    <row r="56" spans="1:7" ht="17.25" customHeight="1">
      <c r="A56" s="9" t="s">
        <v>23</v>
      </c>
      <c r="B56" s="44"/>
      <c r="C56" s="45" t="s">
        <v>32</v>
      </c>
      <c r="D56" s="45" t="s">
        <v>33</v>
      </c>
      <c r="E56" s="45"/>
      <c r="F56" s="45"/>
      <c r="G56" s="84">
        <f>G57+G62</f>
        <v>7656.813000000001</v>
      </c>
    </row>
    <row r="57" spans="1:7" ht="17.25" customHeight="1">
      <c r="A57" s="86" t="s">
        <v>92</v>
      </c>
      <c r="B57" s="87"/>
      <c r="C57" s="59" t="s">
        <v>32</v>
      </c>
      <c r="D57" s="59" t="s">
        <v>33</v>
      </c>
      <c r="E57" s="59" t="s">
        <v>18</v>
      </c>
      <c r="F57" s="59"/>
      <c r="G57" s="79">
        <v>316.3</v>
      </c>
    </row>
    <row r="58" spans="1:7" ht="15.75" customHeight="1">
      <c r="A58" s="16" t="s">
        <v>67</v>
      </c>
      <c r="B58" s="38"/>
      <c r="C58" s="36" t="s">
        <v>32</v>
      </c>
      <c r="D58" s="36" t="s">
        <v>33</v>
      </c>
      <c r="E58" s="37" t="s">
        <v>18</v>
      </c>
      <c r="F58" s="59"/>
      <c r="G58" s="79">
        <v>0</v>
      </c>
    </row>
    <row r="59" spans="1:7" ht="15.75" customHeight="1">
      <c r="A59" s="16" t="s">
        <v>66</v>
      </c>
      <c r="B59" s="38"/>
      <c r="C59" s="36" t="s">
        <v>32</v>
      </c>
      <c r="D59" s="36" t="s">
        <v>33</v>
      </c>
      <c r="E59" s="37" t="s">
        <v>18</v>
      </c>
      <c r="F59" s="59" t="s">
        <v>90</v>
      </c>
      <c r="G59" s="79">
        <v>0</v>
      </c>
    </row>
    <row r="60" spans="1:7" ht="43.5" customHeight="1">
      <c r="A60" s="18" t="s">
        <v>68</v>
      </c>
      <c r="B60" s="46"/>
      <c r="C60" s="37" t="s">
        <v>32</v>
      </c>
      <c r="D60" s="37" t="s">
        <v>33</v>
      </c>
      <c r="E60" s="37" t="s">
        <v>69</v>
      </c>
      <c r="F60" s="59"/>
      <c r="G60" s="79">
        <f>G61</f>
        <v>316.3</v>
      </c>
    </row>
    <row r="61" spans="1:7" ht="16.5" customHeight="1">
      <c r="A61" s="21" t="s">
        <v>66</v>
      </c>
      <c r="B61" s="55"/>
      <c r="C61" s="34" t="s">
        <v>32</v>
      </c>
      <c r="D61" s="34" t="s">
        <v>33</v>
      </c>
      <c r="E61" s="34" t="s">
        <v>69</v>
      </c>
      <c r="F61" s="61" t="s">
        <v>90</v>
      </c>
      <c r="G61" s="79">
        <v>316.3</v>
      </c>
    </row>
    <row r="62" spans="1:7" ht="15.75" customHeight="1">
      <c r="A62" s="23" t="s">
        <v>92</v>
      </c>
      <c r="B62" s="37"/>
      <c r="C62" s="37" t="s">
        <v>32</v>
      </c>
      <c r="D62" s="37" t="s">
        <v>33</v>
      </c>
      <c r="E62" s="37" t="s">
        <v>93</v>
      </c>
      <c r="F62" s="59"/>
      <c r="G62" s="84">
        <f>G63+G64</f>
        <v>7340.513000000001</v>
      </c>
    </row>
    <row r="63" spans="1:7" ht="19.5" customHeight="1">
      <c r="A63" s="23" t="s">
        <v>66</v>
      </c>
      <c r="B63" s="37"/>
      <c r="C63" s="37" t="s">
        <v>32</v>
      </c>
      <c r="D63" s="37" t="s">
        <v>33</v>
      </c>
      <c r="E63" s="37" t="s">
        <v>93</v>
      </c>
      <c r="F63" s="37" t="s">
        <v>90</v>
      </c>
      <c r="G63" s="85">
        <v>4547.35</v>
      </c>
    </row>
    <row r="64" spans="1:7" ht="19.5" customHeight="1">
      <c r="A64" s="16" t="s">
        <v>42</v>
      </c>
      <c r="B64" s="63"/>
      <c r="C64" s="63" t="s">
        <v>32</v>
      </c>
      <c r="D64" s="63" t="s">
        <v>33</v>
      </c>
      <c r="E64" s="63" t="s">
        <v>93</v>
      </c>
      <c r="F64" s="63" t="s">
        <v>44</v>
      </c>
      <c r="G64" s="98">
        <v>2793.163</v>
      </c>
    </row>
    <row r="65" spans="1:7" ht="15.75" customHeight="1">
      <c r="A65" s="22" t="s">
        <v>24</v>
      </c>
      <c r="B65" s="62"/>
      <c r="C65" s="63" t="s">
        <v>32</v>
      </c>
      <c r="D65" s="63" t="s">
        <v>16</v>
      </c>
      <c r="E65" s="63"/>
      <c r="F65" s="64"/>
      <c r="G65" s="98">
        <f>G67+G69+G71+G73+G75</f>
        <v>44846.2</v>
      </c>
    </row>
    <row r="66" spans="1:7" ht="15.75" customHeight="1">
      <c r="A66" s="18" t="s">
        <v>25</v>
      </c>
      <c r="B66" s="46"/>
      <c r="C66" s="37" t="s">
        <v>32</v>
      </c>
      <c r="D66" s="37" t="s">
        <v>16</v>
      </c>
      <c r="E66" s="37" t="s">
        <v>70</v>
      </c>
      <c r="F66" s="65"/>
      <c r="G66" s="79">
        <v>3815.2</v>
      </c>
    </row>
    <row r="67" spans="1:7" ht="15.75" customHeight="1">
      <c r="A67" s="16" t="s">
        <v>42</v>
      </c>
      <c r="B67" s="39"/>
      <c r="C67" s="36" t="s">
        <v>32</v>
      </c>
      <c r="D67" s="36" t="s">
        <v>16</v>
      </c>
      <c r="E67" s="37" t="s">
        <v>70</v>
      </c>
      <c r="F67" s="36">
        <v>500</v>
      </c>
      <c r="G67" s="79">
        <v>3815.2</v>
      </c>
    </row>
    <row r="68" spans="1:7" ht="30" customHeight="1">
      <c r="A68" s="18" t="s">
        <v>71</v>
      </c>
      <c r="B68" s="46"/>
      <c r="C68" s="37" t="s">
        <v>32</v>
      </c>
      <c r="D68" s="37" t="s">
        <v>16</v>
      </c>
      <c r="E68" s="37" t="s">
        <v>72</v>
      </c>
      <c r="F68" s="65"/>
      <c r="G68" s="98">
        <v>31926.82</v>
      </c>
    </row>
    <row r="69" spans="1:7" ht="13.5" customHeight="1">
      <c r="A69" s="16" t="s">
        <v>42</v>
      </c>
      <c r="B69" s="39"/>
      <c r="C69" s="36" t="s">
        <v>32</v>
      </c>
      <c r="D69" s="36" t="s">
        <v>16</v>
      </c>
      <c r="E69" s="37" t="s">
        <v>72</v>
      </c>
      <c r="F69" s="36">
        <v>500</v>
      </c>
      <c r="G69" s="98">
        <v>31926.82</v>
      </c>
    </row>
    <row r="70" spans="1:7" ht="13.5" customHeight="1">
      <c r="A70" s="18" t="s">
        <v>73</v>
      </c>
      <c r="B70" s="46"/>
      <c r="C70" s="37" t="s">
        <v>32</v>
      </c>
      <c r="D70" s="37" t="s">
        <v>16</v>
      </c>
      <c r="E70" s="37" t="s">
        <v>74</v>
      </c>
      <c r="F70" s="65"/>
      <c r="G70" s="79">
        <v>2770.36</v>
      </c>
    </row>
    <row r="71" spans="1:7" ht="13.5" customHeight="1">
      <c r="A71" s="16" t="s">
        <v>42</v>
      </c>
      <c r="B71" s="39"/>
      <c r="C71" s="36" t="s">
        <v>32</v>
      </c>
      <c r="D71" s="36" t="s">
        <v>16</v>
      </c>
      <c r="E71" s="37" t="s">
        <v>74</v>
      </c>
      <c r="F71" s="36">
        <v>500</v>
      </c>
      <c r="G71" s="79">
        <v>2770.36</v>
      </c>
    </row>
    <row r="72" spans="1:7" ht="13.5" customHeight="1">
      <c r="A72" s="18" t="s">
        <v>26</v>
      </c>
      <c r="B72" s="46"/>
      <c r="C72" s="37" t="s">
        <v>32</v>
      </c>
      <c r="D72" s="37" t="s">
        <v>16</v>
      </c>
      <c r="E72" s="37" t="s">
        <v>75</v>
      </c>
      <c r="F72" s="65"/>
      <c r="G72" s="79">
        <v>90</v>
      </c>
    </row>
    <row r="73" spans="1:7" ht="13.5" customHeight="1">
      <c r="A73" s="21" t="s">
        <v>66</v>
      </c>
      <c r="B73" s="39"/>
      <c r="C73" s="36" t="s">
        <v>32</v>
      </c>
      <c r="D73" s="36" t="s">
        <v>16</v>
      </c>
      <c r="E73" s="37" t="s">
        <v>75</v>
      </c>
      <c r="F73" s="36" t="s">
        <v>90</v>
      </c>
      <c r="G73" s="79">
        <v>90</v>
      </c>
    </row>
    <row r="74" spans="1:7" ht="27" customHeight="1">
      <c r="A74" s="18" t="s">
        <v>76</v>
      </c>
      <c r="B74" s="46"/>
      <c r="C74" s="37" t="s">
        <v>32</v>
      </c>
      <c r="D74" s="37" t="s">
        <v>16</v>
      </c>
      <c r="E74" s="37" t="s">
        <v>77</v>
      </c>
      <c r="F74" s="36"/>
      <c r="G74" s="98">
        <v>6243.82</v>
      </c>
    </row>
    <row r="75" spans="1:7" ht="13.5" customHeight="1">
      <c r="A75" s="16" t="s">
        <v>42</v>
      </c>
      <c r="B75" s="39"/>
      <c r="C75" s="36" t="s">
        <v>32</v>
      </c>
      <c r="D75" s="36" t="s">
        <v>16</v>
      </c>
      <c r="E75" s="37" t="s">
        <v>77</v>
      </c>
      <c r="F75" s="36">
        <v>500</v>
      </c>
      <c r="G75" s="98">
        <v>6243.82</v>
      </c>
    </row>
    <row r="76" spans="1:7" ht="13.5" customHeight="1">
      <c r="A76" s="17" t="s">
        <v>78</v>
      </c>
      <c r="B76" s="66"/>
      <c r="C76" s="36" t="s">
        <v>32</v>
      </c>
      <c r="D76" s="36" t="s">
        <v>32</v>
      </c>
      <c r="E76" s="37"/>
      <c r="F76" s="36"/>
      <c r="G76" s="85">
        <v>6435.65</v>
      </c>
    </row>
    <row r="77" spans="1:7" ht="29.25" customHeight="1">
      <c r="A77" s="20" t="s">
        <v>79</v>
      </c>
      <c r="B77" s="66"/>
      <c r="C77" s="36" t="s">
        <v>32</v>
      </c>
      <c r="D77" s="36" t="s">
        <v>32</v>
      </c>
      <c r="E77" s="36" t="s">
        <v>80</v>
      </c>
      <c r="F77" s="36"/>
      <c r="G77" s="85">
        <v>6435.65</v>
      </c>
    </row>
    <row r="78" spans="1:7" ht="15" customHeight="1">
      <c r="A78" s="20" t="s">
        <v>62</v>
      </c>
      <c r="B78" s="66"/>
      <c r="C78" s="36" t="s">
        <v>32</v>
      </c>
      <c r="D78" s="36" t="s">
        <v>32</v>
      </c>
      <c r="E78" s="36" t="s">
        <v>63</v>
      </c>
      <c r="F78" s="36"/>
      <c r="G78" s="60">
        <v>6435.65</v>
      </c>
    </row>
    <row r="79" spans="1:7" ht="16.5" customHeight="1">
      <c r="A79" s="20" t="s">
        <v>64</v>
      </c>
      <c r="B79" s="66"/>
      <c r="C79" s="36" t="s">
        <v>32</v>
      </c>
      <c r="D79" s="36" t="s">
        <v>32</v>
      </c>
      <c r="E79" s="36" t="s">
        <v>63</v>
      </c>
      <c r="F79" s="36" t="s">
        <v>65</v>
      </c>
      <c r="G79" s="60">
        <v>6435.65</v>
      </c>
    </row>
    <row r="80" spans="1:7" ht="16.5" customHeight="1">
      <c r="A80" s="74" t="s">
        <v>104</v>
      </c>
      <c r="B80" s="66"/>
      <c r="C80" s="36" t="s">
        <v>37</v>
      </c>
      <c r="D80" s="36" t="s">
        <v>105</v>
      </c>
      <c r="E80" s="36"/>
      <c r="F80" s="36"/>
      <c r="G80" s="75">
        <v>350</v>
      </c>
    </row>
    <row r="81" spans="1:7" ht="12.75" customHeight="1">
      <c r="A81" s="74" t="s">
        <v>27</v>
      </c>
      <c r="B81" s="66"/>
      <c r="C81" s="36" t="s">
        <v>37</v>
      </c>
      <c r="D81" s="36" t="s">
        <v>16</v>
      </c>
      <c r="E81" s="36"/>
      <c r="F81" s="36"/>
      <c r="G81" s="79">
        <v>350</v>
      </c>
    </row>
    <row r="82" spans="1:7" ht="49.5" customHeight="1">
      <c r="A82" s="20" t="s">
        <v>106</v>
      </c>
      <c r="B82" s="66"/>
      <c r="C82" s="36" t="s">
        <v>37</v>
      </c>
      <c r="D82" s="36" t="s">
        <v>16</v>
      </c>
      <c r="E82" s="36" t="s">
        <v>107</v>
      </c>
      <c r="F82" s="36"/>
      <c r="G82" s="79">
        <v>350</v>
      </c>
    </row>
    <row r="83" spans="1:7" ht="16.5" customHeight="1">
      <c r="A83" s="20" t="s">
        <v>108</v>
      </c>
      <c r="B83" s="66"/>
      <c r="C83" s="36" t="s">
        <v>37</v>
      </c>
      <c r="D83" s="36" t="s">
        <v>16</v>
      </c>
      <c r="E83" s="36" t="s">
        <v>107</v>
      </c>
      <c r="F83" s="36" t="s">
        <v>36</v>
      </c>
      <c r="G83" s="79">
        <v>350</v>
      </c>
    </row>
    <row r="84" spans="1:7" ht="22.5" customHeight="1">
      <c r="A84" s="17" t="s">
        <v>82</v>
      </c>
      <c r="B84" s="66"/>
      <c r="C84" s="38">
        <v>11</v>
      </c>
      <c r="D84" s="37"/>
      <c r="E84" s="37"/>
      <c r="F84" s="37"/>
      <c r="G84" s="76">
        <f>G85+G89</f>
        <v>899.23</v>
      </c>
    </row>
    <row r="85" spans="1:7" ht="27.75" customHeight="1">
      <c r="A85" s="17" t="s">
        <v>81</v>
      </c>
      <c r="B85" s="66"/>
      <c r="C85" s="36">
        <v>11</v>
      </c>
      <c r="D85" s="36" t="s">
        <v>33</v>
      </c>
      <c r="E85" s="36"/>
      <c r="F85" s="36"/>
      <c r="G85" s="76">
        <v>332.6</v>
      </c>
    </row>
    <row r="86" spans="1:7" ht="16.5" customHeight="1">
      <c r="A86" s="18" t="s">
        <v>82</v>
      </c>
      <c r="B86" s="46"/>
      <c r="C86" s="37">
        <v>11</v>
      </c>
      <c r="D86" s="37" t="s">
        <v>33</v>
      </c>
      <c r="E86" s="37" t="s">
        <v>83</v>
      </c>
      <c r="F86" s="37"/>
      <c r="G86" s="97">
        <v>332.6</v>
      </c>
    </row>
    <row r="87" spans="1:7" ht="48.75" customHeight="1">
      <c r="A87" s="18" t="s">
        <v>84</v>
      </c>
      <c r="B87" s="46"/>
      <c r="C87" s="37">
        <v>11</v>
      </c>
      <c r="D87" s="37" t="s">
        <v>33</v>
      </c>
      <c r="E87" s="37" t="s">
        <v>85</v>
      </c>
      <c r="F87" s="37"/>
      <c r="G87" s="76">
        <v>332.6</v>
      </c>
    </row>
    <row r="88" spans="1:7" ht="22.5" customHeight="1">
      <c r="A88" s="18" t="s">
        <v>86</v>
      </c>
      <c r="B88" s="46"/>
      <c r="C88" s="37">
        <v>11</v>
      </c>
      <c r="D88" s="37" t="s">
        <v>33</v>
      </c>
      <c r="E88" s="37" t="s">
        <v>85</v>
      </c>
      <c r="F88" s="37">
        <v>502</v>
      </c>
      <c r="G88" s="76">
        <v>332.6</v>
      </c>
    </row>
    <row r="89" spans="1:7" ht="22.5" customHeight="1">
      <c r="A89" s="17" t="s">
        <v>87</v>
      </c>
      <c r="B89" s="66"/>
      <c r="C89" s="36">
        <v>11</v>
      </c>
      <c r="D89" s="36" t="s">
        <v>31</v>
      </c>
      <c r="E89" s="37"/>
      <c r="F89" s="37"/>
      <c r="G89" s="76">
        <v>566.63</v>
      </c>
    </row>
    <row r="90" spans="1:7" ht="69.75" customHeight="1">
      <c r="A90" s="18" t="s">
        <v>88</v>
      </c>
      <c r="B90" s="46"/>
      <c r="C90" s="37">
        <v>11</v>
      </c>
      <c r="D90" s="37" t="s">
        <v>31</v>
      </c>
      <c r="E90" s="37" t="s">
        <v>89</v>
      </c>
      <c r="F90" s="37"/>
      <c r="G90" s="76">
        <v>566.63</v>
      </c>
    </row>
    <row r="91" spans="1:7" ht="22.5" customHeight="1">
      <c r="A91" s="18" t="s">
        <v>87</v>
      </c>
      <c r="B91" s="46"/>
      <c r="C91" s="37">
        <v>11</v>
      </c>
      <c r="D91" s="37" t="s">
        <v>31</v>
      </c>
      <c r="E91" s="37" t="s">
        <v>89</v>
      </c>
      <c r="F91" s="37" t="s">
        <v>91</v>
      </c>
      <c r="G91" s="76">
        <v>566.63</v>
      </c>
    </row>
    <row r="92" spans="1:7" ht="17.25" customHeight="1">
      <c r="A92" s="7" t="s">
        <v>28</v>
      </c>
      <c r="B92" s="32">
        <v>931</v>
      </c>
      <c r="C92" s="67"/>
      <c r="D92" s="67"/>
      <c r="E92" s="67"/>
      <c r="F92" s="67"/>
      <c r="G92" s="78">
        <f>G93+G96+G100+G103+G106+G109</f>
        <v>3842.3</v>
      </c>
    </row>
    <row r="93" spans="1:7" ht="15">
      <c r="A93" s="8" t="s">
        <v>29</v>
      </c>
      <c r="B93" s="44"/>
      <c r="C93" s="45" t="s">
        <v>35</v>
      </c>
      <c r="D93" s="45" t="s">
        <v>15</v>
      </c>
      <c r="E93" s="45"/>
      <c r="F93" s="45"/>
      <c r="G93" s="96">
        <v>3392.3</v>
      </c>
    </row>
    <row r="94" spans="1:7" ht="24.75" customHeight="1">
      <c r="A94" s="5" t="s">
        <v>30</v>
      </c>
      <c r="B94" s="50"/>
      <c r="C94" s="37" t="s">
        <v>35</v>
      </c>
      <c r="D94" s="37" t="s">
        <v>15</v>
      </c>
      <c r="E94" s="37" t="s">
        <v>100</v>
      </c>
      <c r="F94" s="37"/>
      <c r="G94" s="77">
        <v>3392.3</v>
      </c>
    </row>
    <row r="95" spans="1:7" ht="18.75" customHeight="1">
      <c r="A95" s="28" t="s">
        <v>41</v>
      </c>
      <c r="B95" s="46"/>
      <c r="C95" s="37" t="s">
        <v>35</v>
      </c>
      <c r="D95" s="37" t="s">
        <v>15</v>
      </c>
      <c r="E95" s="37" t="s">
        <v>100</v>
      </c>
      <c r="F95" s="37" t="s">
        <v>40</v>
      </c>
      <c r="G95" s="77">
        <v>3392.3</v>
      </c>
    </row>
    <row r="96" spans="1:7" ht="27" customHeight="1">
      <c r="A96" s="73" t="s">
        <v>101</v>
      </c>
      <c r="B96" s="72"/>
      <c r="C96" s="37" t="s">
        <v>34</v>
      </c>
      <c r="D96" s="37" t="s">
        <v>37</v>
      </c>
      <c r="E96" s="37"/>
      <c r="F96" s="37"/>
      <c r="G96" s="77">
        <v>450</v>
      </c>
    </row>
    <row r="97" spans="1:7" ht="26.25" customHeight="1">
      <c r="A97" s="73" t="s">
        <v>103</v>
      </c>
      <c r="B97" s="72"/>
      <c r="C97" s="37" t="s">
        <v>34</v>
      </c>
      <c r="D97" s="37" t="s">
        <v>37</v>
      </c>
      <c r="E97" s="37" t="s">
        <v>102</v>
      </c>
      <c r="F97" s="37"/>
      <c r="G97" s="77">
        <v>450</v>
      </c>
    </row>
    <row r="98" spans="1:7" ht="18.75" customHeight="1">
      <c r="A98" s="71" t="s">
        <v>41</v>
      </c>
      <c r="B98" s="72"/>
      <c r="C98" s="37" t="s">
        <v>34</v>
      </c>
      <c r="D98" s="37" t="s">
        <v>37</v>
      </c>
      <c r="E98" s="37" t="s">
        <v>102</v>
      </c>
      <c r="F98" s="37" t="s">
        <v>40</v>
      </c>
      <c r="G98" s="77">
        <v>450</v>
      </c>
    </row>
    <row r="99" spans="1:7" ht="18.75" customHeight="1">
      <c r="A99" s="31" t="s">
        <v>38</v>
      </c>
      <c r="B99" s="68"/>
      <c r="C99" s="69"/>
      <c r="D99" s="69"/>
      <c r="E99" s="69"/>
      <c r="F99" s="69"/>
      <c r="G99" s="70">
        <f>G92+G16+G11</f>
        <v>122747.16999999998</v>
      </c>
    </row>
  </sheetData>
  <mergeCells count="2">
    <mergeCell ref="E1:G6"/>
    <mergeCell ref="A8:G8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C-line</dc:creator>
  <cp:keywords/>
  <dc:description/>
  <cp:lastModifiedBy>Инна</cp:lastModifiedBy>
  <cp:lastPrinted>2008-08-29T06:24:08Z</cp:lastPrinted>
  <dcterms:created xsi:type="dcterms:W3CDTF">2007-05-25T06:11:15Z</dcterms:created>
  <dcterms:modified xsi:type="dcterms:W3CDTF">2008-08-29T06:24:40Z</dcterms:modified>
  <cp:category/>
  <cp:version/>
  <cp:contentType/>
  <cp:contentStatus/>
</cp:coreProperties>
</file>